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0" yWindow="435" windowWidth="14100" windowHeight="11340" tabRatio="494"/>
  </bookViews>
  <sheets>
    <sheet name="29.04.2025" sheetId="4" r:id="rId1"/>
  </sheets>
  <definedNames>
    <definedName name="_GoBack" localSheetId="0">'29.04.2025'!#REF!</definedName>
    <definedName name="_xlnm._FilterDatabase" localSheetId="0" hidden="1">'29.04.2025'!$A$5:$C$56</definedName>
    <definedName name="Z_0F2E2395_2442_41CD_B073_D7B3BC747AA4_.wvu.FilterData" localSheetId="0" hidden="1">'29.04.2025'!$A$5:$C$56</definedName>
    <definedName name="Z_30F456E4_60FB_4106_9CDF_6F2A75636AD2_.wvu.FilterData" localSheetId="0" hidden="1">'29.04.2025'!$A$5:$C$56</definedName>
    <definedName name="Z_30F456E4_60FB_4106_9CDF_6F2A75636AD2_.wvu.PrintArea" localSheetId="0" hidden="1">'29.04.2025'!$A$1:$E$66</definedName>
    <definedName name="Z_30F456E4_60FB_4106_9CDF_6F2A75636AD2_.wvu.PrintTitles" localSheetId="0" hidden="1">'29.04.2025'!$3:$5</definedName>
    <definedName name="Z_475B2197_9740_4A6E_B53F_02D68B2A5AC4_.wvu.FilterData" localSheetId="0" hidden="1">'29.04.2025'!$A$5:$C$56</definedName>
    <definedName name="Z_633C2280_BF51_419B_A207_6CC30AF835ED_.wvu.FilterData" localSheetId="0" hidden="1">'29.04.2025'!$A$5:$C$56</definedName>
    <definedName name="Z_7EB69045_6ED1_4789_9D43_116DB410455D_.wvu.FilterData" localSheetId="0" hidden="1">'29.04.2025'!$A$5:$C$37</definedName>
    <definedName name="Z_8FC7744B_F268_4CD9_B0CF_BC85FFCA8847_.wvu.FilterData" localSheetId="0" hidden="1">'29.04.2025'!$A$5:$C$56</definedName>
    <definedName name="Z_8FC7744B_F268_4CD9_B0CF_BC85FFCA8847_.wvu.PrintArea" localSheetId="0" hidden="1">'29.04.2025'!$A$1:$E$58</definedName>
    <definedName name="Z_8FC7744B_F268_4CD9_B0CF_BC85FFCA8847_.wvu.PrintTitles" localSheetId="0" hidden="1">'29.04.2025'!$3:$5</definedName>
    <definedName name="Z_8FC7744B_F268_4CD9_B0CF_BC85FFCA8847_.wvu.Rows" localSheetId="0" hidden="1">'29.04.2025'!#REF!</definedName>
    <definedName name="Z_940BD84E_9B6F_4A70_A2FA_75C8F10DEADC_.wvu.FilterData" localSheetId="0" hidden="1">'29.04.2025'!$A$5:$C$56</definedName>
    <definedName name="Z_940BD84E_9B6F_4A70_A2FA_75C8F10DEADC_.wvu.PrintArea" localSheetId="0" hidden="1">'29.04.2025'!$A$1:$E$66</definedName>
    <definedName name="Z_940BD84E_9B6F_4A70_A2FA_75C8F10DEADC_.wvu.PrintTitles" localSheetId="0" hidden="1">'29.04.2025'!$3:$5</definedName>
    <definedName name="Z_948A8137_38B0_410D_B6A5_215389254734_.wvu.FilterData" localSheetId="0" hidden="1">'29.04.2025'!$A$5:$C$56</definedName>
    <definedName name="Z_948A8137_38B0_410D_B6A5_215389254734_.wvu.PrintArea" localSheetId="0" hidden="1">'29.04.2025'!$A$1:$E$68</definedName>
    <definedName name="Z_948A8137_38B0_410D_B6A5_215389254734_.wvu.PrintTitles" localSheetId="0" hidden="1">'29.04.2025'!$3:$5</definedName>
    <definedName name="Z_DD96B39B_E42E_4CA0_80E9_F72C5F678BB4_.wvu.FilterData" localSheetId="0" hidden="1">'29.04.2025'!$A$5:$C$56</definedName>
    <definedName name="Z_DEA1A20C_427A_4EAB_BC0C_4154B53CE31D_.wvu.FilterData" localSheetId="0" hidden="1">'29.04.2025'!$A$5:$C$56</definedName>
    <definedName name="Z_DEA1A20C_427A_4EAB_BC0C_4154B53CE31D_.wvu.PrintArea" localSheetId="0" hidden="1">'29.04.2025'!$A$1:$E$66</definedName>
    <definedName name="Z_DEA1A20C_427A_4EAB_BC0C_4154B53CE31D_.wvu.PrintTitles" localSheetId="0" hidden="1">'29.04.2025'!$3:$5</definedName>
    <definedName name="Z_E647E091_80A4_4AF8_B73F_E0915F8CD4CB_.wvu.FilterData" localSheetId="0" hidden="1">'29.04.2025'!$A$5:$C$56</definedName>
    <definedName name="Z_F94434BB_932D_4DDA_83D4_9B0EDCF7CD46_.wvu.FilterData" localSheetId="0" hidden="1">'29.04.2025'!$A$5:$C$56</definedName>
    <definedName name="_xlnm.Print_Titles" localSheetId="0">'29.04.2025'!$3:$5</definedName>
    <definedName name="_xlnm.Print_Area" localSheetId="0">'29.04.2025'!$A$1:$E$58</definedName>
  </definedNames>
  <calcPr calcId="145621"/>
  <customWorkbookViews>
    <customWorkbookView name="Мальцев Владимир Викторович - Личное представление" guid="{948A8137-38B0-410D-B6A5-215389254734}" mergeInterval="0" personalView="1" maximized="1" windowWidth="1916" windowHeight="814" tabRatio="494" activeSheetId="1"/>
    <customWorkbookView name="Щербакова Ольга Петровна - Личное представление" guid="{30F456E4-60FB-4106-9CDF-6F2A75636AD2}" mergeInterval="0" personalView="1" maximized="1" windowWidth="1302" windowHeight="770" tabRatio="494" activeSheetId="1"/>
    <customWorkbookView name="Кириллов Леонтий Валерьевич - Личное представление" guid="{940BD84E-9B6F-4A70-A2FA-75C8F10DEADC}" mergeInterval="0" personalView="1" maximized="1" windowWidth="1916" windowHeight="815" tabRatio="494" activeSheetId="1"/>
    <customWorkbookView name="Постникова Галина Петровна - Личное представление" guid="{DEA1A20C-427A-4EAB-BC0C-4154B53CE31D}" mergeInterval="0" personalView="1" maximized="1" windowWidth="1676" windowHeight="685" tabRatio="494" activeSheetId="1"/>
    <customWorkbookView name="Пряжникова Анна Сергеевна - Личное представление" guid="{8FC7744B-F268-4CD9-B0CF-BC85FFCA8847}" mergeInterval="0" personalView="1" maximized="1" windowWidth="1916" windowHeight="654" tabRatio="494" activeSheetId="1"/>
  </customWorkbookViews>
</workbook>
</file>

<file path=xl/calcChain.xml><?xml version="1.0" encoding="utf-8"?>
<calcChain xmlns="http://schemas.openxmlformats.org/spreadsheetml/2006/main">
  <c r="C58" i="4" l="1"/>
  <c r="C57" i="4"/>
  <c r="C8" i="4"/>
  <c r="C6" i="4" s="1"/>
</calcChain>
</file>

<file path=xl/sharedStrings.xml><?xml version="1.0" encoding="utf-8"?>
<sst xmlns="http://schemas.openxmlformats.org/spreadsheetml/2006/main" count="196" uniqueCount="153">
  <si>
    <t>АДРЕСНАЯ ИНВЕСТИЦИОННАЯ ПРОГРАММА, ВСЕГО</t>
  </si>
  <si>
    <t>1</t>
  </si>
  <si>
    <t>Наименование</t>
  </si>
  <si>
    <t>№ 
п/п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</si>
  <si>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</si>
  <si>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</si>
  <si>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</si>
  <si>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</si>
  <si>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</si>
  <si>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</si>
  <si>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</si>
  <si>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</si>
  <si>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</si>
  <si>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</si>
  <si>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</si>
  <si>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</si>
  <si>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</si>
  <si>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</si>
  <si>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</si>
  <si>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</si>
  <si>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</si>
  <si>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</si>
  <si>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</si>
  <si>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</si>
  <si>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</si>
  <si>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</si>
  <si>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</si>
  <si>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</si>
  <si>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</si>
  <si>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</si>
  <si>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30</t>
  </si>
  <si>
    <t>31</t>
  </si>
  <si>
    <t>32</t>
  </si>
  <si>
    <t>33</t>
  </si>
  <si>
    <t>тыс. рублей</t>
  </si>
  <si>
    <t>300 мест</t>
  </si>
  <si>
    <t>34</t>
  </si>
  <si>
    <t>35</t>
  </si>
  <si>
    <t>36</t>
  </si>
  <si>
    <t>37</t>
  </si>
  <si>
    <t>х</t>
  </si>
  <si>
    <t>190 мест</t>
  </si>
  <si>
    <t>Планируемый год ввода объекта в эксплуатацию</t>
  </si>
  <si>
    <t>Мощность
(к-во мест, кв.м, км,
к-во единиц и т.д.)</t>
  </si>
  <si>
    <t>24</t>
  </si>
  <si>
    <t>29</t>
  </si>
  <si>
    <t>Детский сад в IV микрорайоне жилого района "Бугач" (строительство)</t>
  </si>
  <si>
    <t>Общеобразовательная школа в VII мкр. «Аэропорт» (строительство)</t>
  </si>
  <si>
    <t>Общеобразовательная школа в Железнодорожном районе по ул. Омская (строительство)</t>
  </si>
  <si>
    <t>1 100 мест</t>
  </si>
  <si>
    <t>1 280 мест</t>
  </si>
  <si>
    <t xml:space="preserve">2025 год </t>
  </si>
  <si>
    <t>1 550 мест</t>
  </si>
  <si>
    <t>объект</t>
  </si>
  <si>
    <t>Многофункциональный комплекс спортивного и культурного назначения (строительство)</t>
  </si>
  <si>
    <t>6 разделительных дорожек длиной 25 м</t>
  </si>
  <si>
    <t>Инженерное сооружение по укреплению склона на участке в районе жилых домов по ул. Дачная,37 - ул. 2-ая Огородная,25 (строительство)</t>
  </si>
  <si>
    <t xml:space="preserve">Приобретение жилых помещений в целях их предоставления детям-сиротам и детям, оставшимся без попечения родителей, лицам из числа детей-сирот и детей, оставшихся без попечения родителей </t>
  </si>
  <si>
    <t xml:space="preserve">Приобретение жилых помещений для переселения граждан, проживающих в жилых домах, признанных в установленном порядке аварийными </t>
  </si>
  <si>
    <t xml:space="preserve">Приобретение жилых помещений для обеспечения граждан, состоящих на жилищном учете </t>
  </si>
  <si>
    <t xml:space="preserve">Строительство автомобильной дороги в жилом районе "Бугач" </t>
  </si>
  <si>
    <t>Автодорога по ул. Космонавтов от ул. 9 Мая до ул. Ястынская (строительство)</t>
  </si>
  <si>
    <t>1,4 км</t>
  </si>
  <si>
    <t>Автомобильная дорога по ул. Судостроительная на участке от жилого дома № 175 до ул. Анатолия Гладкова (строительство)</t>
  </si>
  <si>
    <t>0,458 км</t>
  </si>
  <si>
    <t>15 жилых помещений</t>
  </si>
  <si>
    <t>Реконструкция пер. Боготольский от ул. Копылова до ул. Новосибирской</t>
  </si>
  <si>
    <t>1,32 км</t>
  </si>
  <si>
    <t>0,676 км</t>
  </si>
  <si>
    <t xml:space="preserve">Общеобразовательная школа в 3 мкрн жилого района "Покровский" (проектирование) </t>
  </si>
  <si>
    <t>Проезд № 45 на участке от пересечения проездов № 6 и 38 «А» в микрорайоне «Солонцы-2» (проектирование)</t>
  </si>
  <si>
    <t>4,164 км</t>
  </si>
  <si>
    <t>2025 год</t>
  </si>
  <si>
    <t>Строительство дополнительного корпуса к ДОУ  № 231 по ул. Красной Армии, 38 в Железнодорожном районе</t>
  </si>
  <si>
    <t>75 мест</t>
  </si>
  <si>
    <t>Общеобразовательная школа №1 в мкрн "Тихие зори" (строительство)</t>
  </si>
  <si>
    <t>2026 год</t>
  </si>
  <si>
    <t>2027 год</t>
  </si>
  <si>
    <t>Общеобразовательная школа в жилом районе "Мичуринский" (строительство)</t>
  </si>
  <si>
    <t>Реконструкция здания специализированного детского кинотеатра "Мечта"  (проектирование)</t>
  </si>
  <si>
    <t>Сети водоснабжения в мкр. «Плодово-Ягодная станция» (строительство)</t>
  </si>
  <si>
    <t>Приобретение нежилых помещений для размещения участковых пунктов полиции</t>
  </si>
  <si>
    <t>Детский сад VI микрорайон жилого района "Покровский" (строительство)</t>
  </si>
  <si>
    <t>1,6 км</t>
  </si>
  <si>
    <t>1 помещение</t>
  </si>
  <si>
    <t>Общеобразовательная школа в V мкрн жилого района "Слобода Весны" (проектирование)</t>
  </si>
  <si>
    <t>1280 мест</t>
  </si>
  <si>
    <t>Ливневая канализация в районе Николаевского проспекта г. Красноярск (строительство)</t>
  </si>
  <si>
    <t>Строительство автодороги в створе ул. Волочаевской от ул. Дубровинского до ул. Копылова</t>
  </si>
  <si>
    <t>Автомобильная дорога по ул. 3-я Пионеров от ул. Красномосковская до нежилого здания по ул. 8 Марта, 26 (строительство)</t>
  </si>
  <si>
    <t>38</t>
  </si>
  <si>
    <t>39</t>
  </si>
  <si>
    <t>40</t>
  </si>
  <si>
    <t>41</t>
  </si>
  <si>
    <t>42</t>
  </si>
  <si>
    <t>1,619 км</t>
  </si>
  <si>
    <t>0,3 км</t>
  </si>
  <si>
    <t>2,5 км</t>
  </si>
  <si>
    <t>Общеобразовательная школа в жилом районе "Южный берег" (проектирование)</t>
  </si>
  <si>
    <t>Пешеходный переход через железнодорожные пути на участке от нежилого здания по ул. Красномосковская, 78 до ул. Дорожная (проектирование)</t>
  </si>
  <si>
    <t>43</t>
  </si>
  <si>
    <t>44</t>
  </si>
  <si>
    <t>45</t>
  </si>
  <si>
    <t>46</t>
  </si>
  <si>
    <t>Автомобильная дорога от ул. Волжская вдоль жилого дома по ул. Апрельская 5 И с выходом на ул. Кутузова (проектирование)</t>
  </si>
  <si>
    <t>Пешеходный переход в районе ул. Якутская на о. Татышев (проектирование)</t>
  </si>
  <si>
    <t>Автомобильная дорога от нежилого здания по ул. Лесников, 29 до жилого дома по ул. Свердловская, 237 (проектирование)</t>
  </si>
  <si>
    <t>47</t>
  </si>
  <si>
    <t>Автотранспортная база для газомоторных автобусов (проектирование)</t>
  </si>
  <si>
    <t>Общеобразовательная школа в микрорайоне "Агроуниверситет" (строительство)</t>
  </si>
  <si>
    <t>Общеобразовательная школа в 5 мкрн жилого района "Солнечный" (строительство)</t>
  </si>
  <si>
    <t>Информация по бюджетным ассигнованиям на осуществление капитальных вложений в объекты муниципальной собственности в 2025-2027 гг.</t>
  </si>
  <si>
    <t>Устранение аварийной ситуации здания МАОУ СШ № 76, расположенного по адресу: г. Красноярск, ул. 60 лет Октября, 96 (проектирование)</t>
  </si>
  <si>
    <t>Детская школа искусств в микрорайоне "Северный" (строительство)</t>
  </si>
  <si>
    <t>Культурное пространство «Суриков-центр» (строительство)</t>
  </si>
  <si>
    <t>Берегоукрепление северной части о. Татышев (строительство)</t>
  </si>
  <si>
    <t>Сети водоснабжения и водоотведения в жилом районе индивидуальной застройки ул. Цимлянская - ул. Пригорная (проектирование)</t>
  </si>
  <si>
    <t xml:space="preserve">2025-2027 годы </t>
  </si>
  <si>
    <t>55 жилых помещения</t>
  </si>
  <si>
    <t>Автодорога от детского сада в IV микрорайоне жилого района "Бугач" до ул. Калинина (строительство)</t>
  </si>
  <si>
    <t>Проезд № 38 «А» от Северного шоссе до проезда № 45 в микрорайоне «Солонцы-2» (строительство)</t>
  </si>
  <si>
    <t>Автомобильная дорога в жилом районе «Медицинский городок»(строительство)</t>
  </si>
  <si>
    <t>Реконструкция автомобильной дороги по пр. Свободный на участке от ул. Михаила Годенко до ул. Пролетарской</t>
  </si>
  <si>
    <t>Реконструкция ул. Дубровинского от ул. Горького до ул. Бограда, 65</t>
  </si>
  <si>
    <t>Переезд через Северное шоссе в жилом районе «Солонцы-2» в Центральном районе г. Красноярска (строительство)</t>
  </si>
  <si>
    <t>Автомобильная дорога по ул. Гросовцев от ул. Калинина до ул. Норильской (проектирование, строительство)</t>
  </si>
  <si>
    <t>Реконструкция автодороги по ул. Свердловская от Николаевского моста до границы города Красноярска (проектирование)</t>
  </si>
  <si>
    <t>Пешеходный переход через ул. Свердловская в районе парка флоры и фауны «Роев ручей» (проектирование)</t>
  </si>
  <si>
    <t>Реконструкция ул. Молокова на участке от ул. Шахтеров до жилого дома 14 по ул. Молокова (проектирование)</t>
  </si>
  <si>
    <t>48</t>
  </si>
  <si>
    <t>49</t>
  </si>
  <si>
    <t>50</t>
  </si>
  <si>
    <t>51</t>
  </si>
  <si>
    <t>52</t>
  </si>
  <si>
    <t>не менее 733 жилых помещений</t>
  </si>
  <si>
    <t>24,03 км</t>
  </si>
  <si>
    <t>14 км</t>
  </si>
  <si>
    <t>2 км</t>
  </si>
  <si>
    <t>0,65</t>
  </si>
  <si>
    <t>2,54 км</t>
  </si>
  <si>
    <t>0,6 км</t>
  </si>
  <si>
    <t>0,91 км</t>
  </si>
  <si>
    <t>2,1 км</t>
  </si>
  <si>
    <t>0,7 км</t>
  </si>
  <si>
    <t>0,73 км</t>
  </si>
  <si>
    <t>0,5 км</t>
  </si>
  <si>
    <t>Очистные сооружения на ливневом коллекторе по пер. Ярцевский, г. Красноярск (проектирование)</t>
  </si>
  <si>
    <t>Транспортная развязка в микрорайоне "Тихие Зори" (строительство)</t>
  </si>
  <si>
    <t>Автодорога пр. Молодежный от дома №31 до ул. Преображенской (строительство)</t>
  </si>
  <si>
    <t>1,104 км</t>
  </si>
  <si>
    <t>0,68 км</t>
  </si>
  <si>
    <t>Плановые объемы финансирования на текущий финансовый год и плановый период
(ред.от .29.04.2025)
(тыс.рублей)</t>
  </si>
  <si>
    <t xml:space="preserve">Строительство автомобильной дороги от ул. Гриболевская по ул. Соколовская на направлении жилого района «Солонцы-2» через ул. Афанасия Тавакова до переезда на Северное шоссе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</si>
</sst>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64" fontId="7" fillId="0" borderId="0" xfId="0" applyNumberFormat="1" applyFont="1" applyFill="1" applyAlignment="1">
      <alignment wrapText="1"/>
    </xf>
    <xf numFmtId="164" fontId="7" fillId="0" borderId="0" xfId="0" applyNumberFormat="1" applyFont="1" applyFill="1"/>
    <xf numFmtId="49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0" applyNumberFormat="1" applyFont="1" applyFill="1" applyAlignment="1">
      <alignment wrapText="1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/>
    </xf>
    <xf numFmtId="0" fontId="4" fillId="0" borderId="1" xfId="6" applyFont="1" applyFill="1" applyBorder="1" applyAlignment="1">
      <alignment horizontal="left" vertical="center" wrapText="1"/>
    </xf>
    <xf numFmtId="4" fontId="4" fillId="0" borderId="1" xfId="7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4" fillId="0" borderId="1" xfId="5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vertical="center"/>
    </xf>
    <xf numFmtId="4" fontId="11" fillId="0" borderId="1" xfId="7" applyNumberFormat="1" applyFont="1" applyFill="1" applyBorder="1" applyAlignment="1">
      <alignment horizontal="center" vertical="center"/>
    </xf>
    <xf numFmtId="0" fontId="11" fillId="0" borderId="1" xfId="4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/>
    <xf numFmtId="164" fontId="10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7">
    <cellStyle name="Денежный 2" xfId="8"/>
    <cellStyle name="Обычный" xfId="0" builtinId="0"/>
    <cellStyle name="Обычный 2" xfId="9"/>
    <cellStyle name="Обычный 2 2" xfId="10"/>
    <cellStyle name="Обычный 2 3" xfId="11"/>
    <cellStyle name="Обычный 2 3 2 2 2" xfId="1"/>
    <cellStyle name="Обычный 2 3 2 2 2 2" xfId="3"/>
    <cellStyle name="Обычный 2 3 2 2 2 2 2" xfId="4"/>
    <cellStyle name="Обычный 2 3 2 2 2 2 2 2" xfId="6"/>
    <cellStyle name="Обычный 2 3 2 2 2 2 2 2 2 3" xfId="35"/>
    <cellStyle name="Обычный 2 3 2 2 2 2 2 2 2 3 2" xfId="36"/>
    <cellStyle name="Обычный 2 3 2 2 3" xfId="7"/>
    <cellStyle name="Обычный 2 4" xfId="12"/>
    <cellStyle name="Обычный 3" xfId="2"/>
    <cellStyle name="Обычный 3 2" xfId="14"/>
    <cellStyle name="Обычный 3 3" xfId="13"/>
    <cellStyle name="Обычный 4" xfId="15"/>
    <cellStyle name="Обычный 4 2" xfId="16"/>
    <cellStyle name="Обычный 5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9" xfId="5"/>
    <cellStyle name="Процентный 2" xfId="23"/>
    <cellStyle name="Процентный 2 2" xfId="24"/>
    <cellStyle name="Процентный 2 3" xfId="25"/>
    <cellStyle name="Процентный 3" xfId="26"/>
    <cellStyle name="Процентный 4" xfId="27"/>
    <cellStyle name="Процентный 5" xfId="28"/>
    <cellStyle name="Финансовый 2" xfId="29"/>
    <cellStyle name="Финансовый 2 2" xfId="30"/>
    <cellStyle name="Финансовый 2 3" xfId="31"/>
    <cellStyle name="Финансовый 3" xfId="32"/>
    <cellStyle name="Финансовый 4" xfId="33"/>
    <cellStyle name="Финансовый 5" xfId="34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view="pageBreakPreview" zoomScale="55" zoomScaleNormal="80" zoomScaleSheetLayoutView="80" workbookViewId="0">
      <selection activeCell="B3" sqref="B3:B4"/>
    </sheetView>
  </sheetViews>
  <sheetFormatPr defaultColWidth="9.140625" defaultRowHeight="20.25" x14ac:dyDescent="0.3"/>
  <cols>
    <col min="1" max="1" width="9" style="3" customWidth="1"/>
    <col min="2" max="2" width="86.85546875" style="9" customWidth="1"/>
    <col min="3" max="3" width="27.28515625" style="2" customWidth="1"/>
    <col min="4" max="4" width="25.28515625" style="2" customWidth="1"/>
    <col min="5" max="5" width="40.140625" style="2" customWidth="1"/>
    <col min="6" max="6" width="70.5703125" style="1" customWidth="1"/>
    <col min="7" max="7" width="12.5703125" style="1" customWidth="1"/>
    <col min="8" max="8" width="9.140625" style="1"/>
    <col min="9" max="16384" width="9.140625" style="2"/>
  </cols>
  <sheetData>
    <row r="1" spans="1:8" ht="56.25" customHeight="1" x14ac:dyDescent="0.25">
      <c r="A1" s="37" t="s">
        <v>111</v>
      </c>
      <c r="B1" s="37"/>
      <c r="C1" s="37"/>
      <c r="D1" s="37"/>
      <c r="E1" s="37"/>
      <c r="F1" s="2"/>
    </row>
    <row r="2" spans="1:8" x14ac:dyDescent="0.25">
      <c r="A2" s="5"/>
      <c r="B2" s="6"/>
      <c r="C2" s="6"/>
      <c r="D2" s="6"/>
      <c r="E2" s="7" t="s">
        <v>34</v>
      </c>
      <c r="F2" s="2"/>
    </row>
    <row r="3" spans="1:8" s="9" customFormat="1" ht="51.75" customHeight="1" x14ac:dyDescent="0.3">
      <c r="A3" s="38" t="s">
        <v>3</v>
      </c>
      <c r="B3" s="39" t="s">
        <v>2</v>
      </c>
      <c r="C3" s="39" t="s">
        <v>151</v>
      </c>
      <c r="D3" s="39" t="s">
        <v>42</v>
      </c>
      <c r="E3" s="39" t="s">
        <v>43</v>
      </c>
      <c r="F3" s="8"/>
      <c r="G3" s="8"/>
      <c r="H3" s="8"/>
    </row>
    <row r="4" spans="1:8" s="11" customFormat="1" ht="94.5" customHeight="1" x14ac:dyDescent="0.25">
      <c r="A4" s="38"/>
      <c r="B4" s="39"/>
      <c r="C4" s="39"/>
      <c r="D4" s="39"/>
      <c r="E4" s="39"/>
      <c r="F4" s="10"/>
      <c r="G4" s="10"/>
      <c r="H4" s="10"/>
    </row>
    <row r="5" spans="1:8" s="14" customFormat="1" x14ac:dyDescent="0.25">
      <c r="A5" s="12">
        <v>1</v>
      </c>
      <c r="B5" s="36">
        <v>2</v>
      </c>
      <c r="C5" s="36">
        <v>3</v>
      </c>
      <c r="D5" s="36">
        <v>4</v>
      </c>
      <c r="E5" s="36">
        <v>5</v>
      </c>
      <c r="F5" s="13"/>
      <c r="G5" s="13"/>
      <c r="H5" s="13"/>
    </row>
    <row r="6" spans="1:8" s="18" customFormat="1" x14ac:dyDescent="0.25">
      <c r="A6" s="12"/>
      <c r="B6" s="15" t="s">
        <v>0</v>
      </c>
      <c r="C6" s="16">
        <f>SUM(C7:C58)</f>
        <v>26275028.449999992</v>
      </c>
      <c r="D6" s="36" t="s">
        <v>40</v>
      </c>
      <c r="E6" s="36" t="s">
        <v>40</v>
      </c>
      <c r="F6" s="17"/>
      <c r="G6" s="17"/>
      <c r="H6" s="17"/>
    </row>
    <row r="7" spans="1:8" s="18" customFormat="1" ht="40.5" x14ac:dyDescent="0.25">
      <c r="A7" s="12" t="s">
        <v>1</v>
      </c>
      <c r="B7" s="19" t="s">
        <v>46</v>
      </c>
      <c r="C7" s="20">
        <v>476635.32</v>
      </c>
      <c r="D7" s="21" t="s">
        <v>72</v>
      </c>
      <c r="E7" s="28" t="s">
        <v>35</v>
      </c>
      <c r="F7" s="17"/>
      <c r="G7" s="17"/>
      <c r="H7" s="17"/>
    </row>
    <row r="8" spans="1:8" s="18" customFormat="1" ht="40.5" x14ac:dyDescent="0.25">
      <c r="A8" s="12" t="s">
        <v>4</v>
      </c>
      <c r="B8" s="19" t="s">
        <v>82</v>
      </c>
      <c r="C8" s="20">
        <f>306566.11</f>
        <v>306566.11</v>
      </c>
      <c r="D8" s="21" t="s">
        <v>72</v>
      </c>
      <c r="E8" s="28" t="s">
        <v>41</v>
      </c>
      <c r="F8" s="17"/>
      <c r="G8" s="17"/>
      <c r="H8" s="17"/>
    </row>
    <row r="9" spans="1:8" s="18" customFormat="1" ht="40.5" x14ac:dyDescent="0.25">
      <c r="A9" s="12" t="s">
        <v>5</v>
      </c>
      <c r="B9" s="19" t="s">
        <v>73</v>
      </c>
      <c r="C9" s="20">
        <v>15502.94</v>
      </c>
      <c r="D9" s="21" t="s">
        <v>76</v>
      </c>
      <c r="E9" s="28" t="s">
        <v>74</v>
      </c>
      <c r="F9" s="17"/>
      <c r="G9" s="17"/>
      <c r="H9" s="17"/>
    </row>
    <row r="10" spans="1:8" s="18" customFormat="1" ht="40.5" x14ac:dyDescent="0.25">
      <c r="A10" s="12" t="s">
        <v>6</v>
      </c>
      <c r="B10" s="19" t="s">
        <v>47</v>
      </c>
      <c r="C10" s="20">
        <v>917253.57</v>
      </c>
      <c r="D10" s="21" t="s">
        <v>51</v>
      </c>
      <c r="E10" s="28" t="s">
        <v>49</v>
      </c>
      <c r="F10" s="17"/>
      <c r="G10" s="17"/>
      <c r="H10" s="17"/>
    </row>
    <row r="11" spans="1:8" s="18" customFormat="1" ht="40.5" x14ac:dyDescent="0.25">
      <c r="A11" s="12" t="s">
        <v>7</v>
      </c>
      <c r="B11" s="19" t="s">
        <v>48</v>
      </c>
      <c r="C11" s="20">
        <v>873606.39</v>
      </c>
      <c r="D11" s="21" t="s">
        <v>51</v>
      </c>
      <c r="E11" s="28" t="s">
        <v>49</v>
      </c>
      <c r="F11" s="17"/>
      <c r="G11" s="17"/>
      <c r="H11" s="17"/>
    </row>
    <row r="12" spans="1:8" s="18" customFormat="1" ht="40.5" x14ac:dyDescent="0.25">
      <c r="A12" s="12" t="s">
        <v>8</v>
      </c>
      <c r="B12" s="19" t="s">
        <v>75</v>
      </c>
      <c r="C12" s="20">
        <v>1620585.84</v>
      </c>
      <c r="D12" s="21" t="s">
        <v>76</v>
      </c>
      <c r="E12" s="28" t="s">
        <v>52</v>
      </c>
      <c r="F12" s="17"/>
      <c r="G12" s="17"/>
      <c r="H12" s="17"/>
    </row>
    <row r="13" spans="1:8" s="18" customFormat="1" ht="40.5" x14ac:dyDescent="0.25">
      <c r="A13" s="12" t="s">
        <v>9</v>
      </c>
      <c r="B13" s="19" t="s">
        <v>78</v>
      </c>
      <c r="C13" s="20">
        <v>2294346.9900000002</v>
      </c>
      <c r="D13" s="21" t="s">
        <v>77</v>
      </c>
      <c r="E13" s="28" t="s">
        <v>50</v>
      </c>
      <c r="F13" s="17"/>
      <c r="G13" s="17"/>
      <c r="H13" s="17"/>
    </row>
    <row r="14" spans="1:8" s="18" customFormat="1" ht="40.5" x14ac:dyDescent="0.25">
      <c r="A14" s="12" t="s">
        <v>10</v>
      </c>
      <c r="B14" s="19" t="s">
        <v>109</v>
      </c>
      <c r="C14" s="20">
        <v>2500000</v>
      </c>
      <c r="D14" s="21" t="s">
        <v>77</v>
      </c>
      <c r="E14" s="28" t="s">
        <v>50</v>
      </c>
      <c r="F14" s="17"/>
      <c r="G14" s="17"/>
      <c r="H14" s="17"/>
    </row>
    <row r="15" spans="1:8" s="18" customFormat="1" ht="40.5" x14ac:dyDescent="0.25">
      <c r="A15" s="12" t="s">
        <v>11</v>
      </c>
      <c r="B15" s="19" t="s">
        <v>110</v>
      </c>
      <c r="C15" s="20">
        <v>2802200</v>
      </c>
      <c r="D15" s="21" t="s">
        <v>77</v>
      </c>
      <c r="E15" s="28" t="s">
        <v>49</v>
      </c>
      <c r="F15" s="17"/>
      <c r="G15" s="17"/>
      <c r="H15" s="17"/>
    </row>
    <row r="16" spans="1:8" s="18" customFormat="1" ht="40.5" x14ac:dyDescent="0.25">
      <c r="A16" s="12" t="s">
        <v>12</v>
      </c>
      <c r="B16" s="19" t="s">
        <v>69</v>
      </c>
      <c r="C16" s="20">
        <v>5559.1</v>
      </c>
      <c r="D16" s="26"/>
      <c r="E16" s="28" t="s">
        <v>50</v>
      </c>
      <c r="F16" s="17"/>
      <c r="G16" s="17"/>
      <c r="H16" s="17"/>
    </row>
    <row r="17" spans="1:8" s="18" customFormat="1" ht="40.5" x14ac:dyDescent="0.25">
      <c r="A17" s="12" t="s">
        <v>13</v>
      </c>
      <c r="B17" s="19" t="s">
        <v>98</v>
      </c>
      <c r="C17" s="20">
        <v>44200</v>
      </c>
      <c r="D17" s="26"/>
      <c r="E17" s="28" t="s">
        <v>86</v>
      </c>
      <c r="F17" s="17"/>
      <c r="G17" s="17"/>
      <c r="H17" s="17"/>
    </row>
    <row r="18" spans="1:8" s="18" customFormat="1" ht="40.5" x14ac:dyDescent="0.25">
      <c r="A18" s="12" t="s">
        <v>14</v>
      </c>
      <c r="B18" s="19" t="s">
        <v>85</v>
      </c>
      <c r="C18" s="20">
        <v>48350.81</v>
      </c>
      <c r="D18" s="26"/>
      <c r="E18" s="28" t="s">
        <v>86</v>
      </c>
      <c r="F18" s="17"/>
      <c r="G18" s="17"/>
      <c r="H18" s="17"/>
    </row>
    <row r="19" spans="1:8" s="18" customFormat="1" ht="60.75" x14ac:dyDescent="0.25">
      <c r="A19" s="12" t="s">
        <v>15</v>
      </c>
      <c r="B19" s="19" t="s">
        <v>112</v>
      </c>
      <c r="C19" s="29">
        <v>55400</v>
      </c>
      <c r="D19" s="30"/>
      <c r="E19" s="28"/>
      <c r="F19" s="17"/>
      <c r="G19" s="17"/>
      <c r="H19" s="17"/>
    </row>
    <row r="20" spans="1:8" s="18" customFormat="1" ht="40.5" x14ac:dyDescent="0.25">
      <c r="A20" s="12" t="s">
        <v>16</v>
      </c>
      <c r="B20" s="19" t="s">
        <v>113</v>
      </c>
      <c r="C20" s="29">
        <v>2200000</v>
      </c>
      <c r="D20" s="31" t="s">
        <v>76</v>
      </c>
      <c r="E20" s="28" t="s">
        <v>53</v>
      </c>
      <c r="F20" s="17"/>
    </row>
    <row r="21" spans="1:8" s="18" customFormat="1" x14ac:dyDescent="0.25">
      <c r="A21" s="12" t="s">
        <v>17</v>
      </c>
      <c r="B21" s="19" t="s">
        <v>114</v>
      </c>
      <c r="C21" s="29">
        <v>603088.05000000005</v>
      </c>
      <c r="D21" s="31" t="s">
        <v>77</v>
      </c>
      <c r="E21" s="28" t="s">
        <v>53</v>
      </c>
      <c r="F21" s="17"/>
    </row>
    <row r="22" spans="1:8" s="18" customFormat="1" ht="40.5" x14ac:dyDescent="0.25">
      <c r="A22" s="12" t="s">
        <v>18</v>
      </c>
      <c r="B22" s="19" t="s">
        <v>79</v>
      </c>
      <c r="C22" s="29">
        <v>16010.5</v>
      </c>
      <c r="D22" s="31"/>
      <c r="E22" s="28" t="s">
        <v>53</v>
      </c>
      <c r="F22" s="17"/>
    </row>
    <row r="23" spans="1:8" s="18" customFormat="1" ht="40.5" x14ac:dyDescent="0.25">
      <c r="A23" s="12" t="s">
        <v>19</v>
      </c>
      <c r="B23" s="19" t="s">
        <v>54</v>
      </c>
      <c r="C23" s="29">
        <v>250545.6</v>
      </c>
      <c r="D23" s="31" t="s">
        <v>51</v>
      </c>
      <c r="E23" s="32" t="s">
        <v>55</v>
      </c>
      <c r="F23" s="17"/>
    </row>
    <row r="24" spans="1:8" s="18" customFormat="1" ht="60.75" x14ac:dyDescent="0.25">
      <c r="A24" s="12" t="s">
        <v>20</v>
      </c>
      <c r="B24" s="19" t="s">
        <v>56</v>
      </c>
      <c r="C24" s="20">
        <v>1894588.64</v>
      </c>
      <c r="D24" s="22" t="s">
        <v>76</v>
      </c>
      <c r="E24" s="28" t="s">
        <v>53</v>
      </c>
      <c r="F24" s="17"/>
    </row>
    <row r="25" spans="1:8" s="18" customFormat="1" ht="40.5" x14ac:dyDescent="0.25">
      <c r="A25" s="12" t="s">
        <v>21</v>
      </c>
      <c r="B25" s="19" t="s">
        <v>87</v>
      </c>
      <c r="C25" s="20">
        <v>1853.41</v>
      </c>
      <c r="D25" s="22" t="s">
        <v>72</v>
      </c>
      <c r="E25" s="12" t="s">
        <v>97</v>
      </c>
      <c r="F25" s="17"/>
    </row>
    <row r="26" spans="1:8" s="18" customFormat="1" ht="40.5" x14ac:dyDescent="0.25">
      <c r="A26" s="12" t="s">
        <v>22</v>
      </c>
      <c r="B26" s="19" t="s">
        <v>80</v>
      </c>
      <c r="C26" s="20">
        <v>87723.97</v>
      </c>
      <c r="D26" s="22" t="s">
        <v>72</v>
      </c>
      <c r="E26" s="32" t="s">
        <v>83</v>
      </c>
      <c r="F26" s="17"/>
    </row>
    <row r="27" spans="1:8" s="18" customFormat="1" ht="29.25" customHeight="1" x14ac:dyDescent="0.25">
      <c r="A27" s="12" t="s">
        <v>23</v>
      </c>
      <c r="B27" s="19" t="s">
        <v>115</v>
      </c>
      <c r="C27" s="20">
        <v>115413.77</v>
      </c>
      <c r="D27" s="22" t="s">
        <v>76</v>
      </c>
      <c r="E27" s="32" t="s">
        <v>53</v>
      </c>
      <c r="F27" s="17"/>
    </row>
    <row r="28" spans="1:8" s="18" customFormat="1" ht="60.75" x14ac:dyDescent="0.25">
      <c r="A28" s="12" t="s">
        <v>24</v>
      </c>
      <c r="B28" s="19" t="s">
        <v>116</v>
      </c>
      <c r="C28" s="20">
        <v>61565.09</v>
      </c>
      <c r="D28" s="22"/>
      <c r="E28" s="32" t="s">
        <v>135</v>
      </c>
      <c r="F28" s="17"/>
    </row>
    <row r="29" spans="1:8" s="18" customFormat="1" ht="40.5" x14ac:dyDescent="0.25">
      <c r="A29" s="12" t="s">
        <v>25</v>
      </c>
      <c r="B29" s="19" t="s">
        <v>146</v>
      </c>
      <c r="C29" s="20">
        <v>45200.12</v>
      </c>
      <c r="D29" s="22"/>
      <c r="E29" s="32" t="s">
        <v>53</v>
      </c>
      <c r="F29" s="17"/>
    </row>
    <row r="30" spans="1:8" s="18" customFormat="1" ht="81" x14ac:dyDescent="0.25">
      <c r="A30" s="12" t="s">
        <v>44</v>
      </c>
      <c r="B30" s="19" t="s">
        <v>57</v>
      </c>
      <c r="C30" s="20">
        <v>3865670.9</v>
      </c>
      <c r="D30" s="22" t="s">
        <v>117</v>
      </c>
      <c r="E30" s="35" t="s">
        <v>134</v>
      </c>
      <c r="F30" s="17"/>
    </row>
    <row r="31" spans="1:8" s="18" customFormat="1" ht="60.75" x14ac:dyDescent="0.25">
      <c r="A31" s="12" t="s">
        <v>26</v>
      </c>
      <c r="B31" s="19" t="s">
        <v>58</v>
      </c>
      <c r="C31" s="20">
        <v>280000</v>
      </c>
      <c r="D31" s="22" t="s">
        <v>72</v>
      </c>
      <c r="E31" s="35" t="s">
        <v>118</v>
      </c>
      <c r="F31" s="34"/>
    </row>
    <row r="32" spans="1:8" s="18" customFormat="1" ht="40.5" x14ac:dyDescent="0.25">
      <c r="A32" s="12" t="s">
        <v>27</v>
      </c>
      <c r="B32" s="19" t="s">
        <v>59</v>
      </c>
      <c r="C32" s="20">
        <v>64800</v>
      </c>
      <c r="D32" s="22" t="s">
        <v>117</v>
      </c>
      <c r="E32" s="35" t="s">
        <v>65</v>
      </c>
      <c r="F32" s="17"/>
    </row>
    <row r="33" spans="1:8" s="18" customFormat="1" ht="40.5" x14ac:dyDescent="0.25">
      <c r="A33" s="12" t="s">
        <v>28</v>
      </c>
      <c r="B33" s="19" t="s">
        <v>147</v>
      </c>
      <c r="C33" s="20">
        <v>49040.480000000003</v>
      </c>
      <c r="D33" s="22" t="s">
        <v>72</v>
      </c>
      <c r="E33" s="35" t="s">
        <v>149</v>
      </c>
      <c r="F33" s="17"/>
    </row>
    <row r="34" spans="1:8" s="18" customFormat="1" ht="40.5" x14ac:dyDescent="0.25">
      <c r="A34" s="12" t="s">
        <v>29</v>
      </c>
      <c r="B34" s="19" t="s">
        <v>148</v>
      </c>
      <c r="C34" s="20">
        <v>148</v>
      </c>
      <c r="D34" s="22" t="s">
        <v>72</v>
      </c>
      <c r="E34" s="35" t="s">
        <v>150</v>
      </c>
      <c r="F34" s="17"/>
    </row>
    <row r="35" spans="1:8" s="18" customFormat="1" x14ac:dyDescent="0.25">
      <c r="A35" s="12" t="s">
        <v>45</v>
      </c>
      <c r="B35" s="19" t="s">
        <v>60</v>
      </c>
      <c r="C35" s="20">
        <v>217691.31</v>
      </c>
      <c r="D35" s="21" t="s">
        <v>76</v>
      </c>
      <c r="E35" s="35" t="s">
        <v>62</v>
      </c>
      <c r="F35" s="25"/>
      <c r="G35" s="17"/>
      <c r="H35" s="17"/>
    </row>
    <row r="36" spans="1:8" s="18" customFormat="1" ht="40.5" x14ac:dyDescent="0.25">
      <c r="A36" s="12" t="s">
        <v>30</v>
      </c>
      <c r="B36" s="19" t="s">
        <v>61</v>
      </c>
      <c r="C36" s="20">
        <v>197752.36</v>
      </c>
      <c r="D36" s="21" t="s">
        <v>72</v>
      </c>
      <c r="E36" s="12" t="s">
        <v>67</v>
      </c>
      <c r="F36" s="17"/>
      <c r="G36" s="17"/>
      <c r="H36" s="17"/>
    </row>
    <row r="37" spans="1:8" s="18" customFormat="1" ht="40.5" x14ac:dyDescent="0.25">
      <c r="A37" s="12" t="s">
        <v>31</v>
      </c>
      <c r="B37" s="24" t="s">
        <v>63</v>
      </c>
      <c r="C37" s="20">
        <v>101911</v>
      </c>
      <c r="D37" s="21" t="s">
        <v>72</v>
      </c>
      <c r="E37" s="12" t="s">
        <v>64</v>
      </c>
      <c r="F37" s="17"/>
      <c r="G37" s="17"/>
      <c r="H37" s="17"/>
    </row>
    <row r="38" spans="1:8" ht="40.5" x14ac:dyDescent="0.25">
      <c r="A38" s="12" t="s">
        <v>32</v>
      </c>
      <c r="B38" s="24" t="s">
        <v>66</v>
      </c>
      <c r="C38" s="20">
        <v>532633.65</v>
      </c>
      <c r="D38" s="21" t="s">
        <v>76</v>
      </c>
      <c r="E38" s="12" t="s">
        <v>68</v>
      </c>
    </row>
    <row r="39" spans="1:8" ht="66" customHeight="1" x14ac:dyDescent="0.25">
      <c r="A39" s="12" t="s">
        <v>33</v>
      </c>
      <c r="B39" s="24" t="s">
        <v>152</v>
      </c>
      <c r="C39" s="20">
        <v>2208691.4500000002</v>
      </c>
      <c r="D39" s="21"/>
      <c r="E39" s="12" t="s">
        <v>71</v>
      </c>
    </row>
    <row r="40" spans="1:8" ht="40.5" x14ac:dyDescent="0.25">
      <c r="A40" s="12" t="s">
        <v>36</v>
      </c>
      <c r="B40" s="24" t="s">
        <v>119</v>
      </c>
      <c r="C40" s="20">
        <v>150454.79</v>
      </c>
      <c r="D40" s="21" t="s">
        <v>72</v>
      </c>
      <c r="E40" s="12" t="s">
        <v>145</v>
      </c>
    </row>
    <row r="41" spans="1:8" ht="40.5" x14ac:dyDescent="0.25">
      <c r="A41" s="12" t="s">
        <v>37</v>
      </c>
      <c r="B41" s="24" t="s">
        <v>120</v>
      </c>
      <c r="C41" s="20">
        <v>300000</v>
      </c>
      <c r="D41" s="21" t="s">
        <v>76</v>
      </c>
      <c r="E41" s="12" t="s">
        <v>144</v>
      </c>
    </row>
    <row r="42" spans="1:8" ht="40.5" x14ac:dyDescent="0.25">
      <c r="A42" s="12" t="s">
        <v>38</v>
      </c>
      <c r="B42" s="24" t="s">
        <v>70</v>
      </c>
      <c r="C42" s="20">
        <v>11250</v>
      </c>
      <c r="D42" s="21"/>
      <c r="E42" s="12" t="s">
        <v>144</v>
      </c>
    </row>
    <row r="43" spans="1:8" ht="60.75" x14ac:dyDescent="0.25">
      <c r="A43" s="12" t="s">
        <v>39</v>
      </c>
      <c r="B43" s="24" t="s">
        <v>99</v>
      </c>
      <c r="C43" s="20">
        <v>16100</v>
      </c>
      <c r="D43" s="21"/>
      <c r="E43" s="12" t="s">
        <v>53</v>
      </c>
    </row>
    <row r="44" spans="1:8" ht="40.5" x14ac:dyDescent="0.25">
      <c r="A44" s="12" t="s">
        <v>90</v>
      </c>
      <c r="B44" s="24" t="s">
        <v>104</v>
      </c>
      <c r="C44" s="20">
        <v>17100</v>
      </c>
      <c r="D44" s="21"/>
      <c r="E44" s="12" t="s">
        <v>138</v>
      </c>
    </row>
    <row r="45" spans="1:8" ht="40.5" x14ac:dyDescent="0.25">
      <c r="A45" s="12" t="s">
        <v>91</v>
      </c>
      <c r="B45" s="24" t="s">
        <v>105</v>
      </c>
      <c r="C45" s="20">
        <v>39145</v>
      </c>
      <c r="D45" s="21"/>
      <c r="E45" s="12" t="s">
        <v>53</v>
      </c>
    </row>
    <row r="46" spans="1:8" ht="40.5" x14ac:dyDescent="0.25">
      <c r="A46" s="12" t="s">
        <v>92</v>
      </c>
      <c r="B46" s="24" t="s">
        <v>123</v>
      </c>
      <c r="C46" s="20">
        <v>227114.9</v>
      </c>
      <c r="D46" s="21"/>
      <c r="E46" s="12" t="s">
        <v>143</v>
      </c>
    </row>
    <row r="47" spans="1:8" ht="49.5" customHeight="1" x14ac:dyDescent="0.25">
      <c r="A47" s="12" t="s">
        <v>93</v>
      </c>
      <c r="B47" s="24" t="s">
        <v>106</v>
      </c>
      <c r="C47" s="20">
        <v>61862.84</v>
      </c>
      <c r="D47" s="21"/>
      <c r="E47" s="12" t="s">
        <v>97</v>
      </c>
    </row>
    <row r="48" spans="1:8" s="1" customFormat="1" ht="40.5" x14ac:dyDescent="0.25">
      <c r="A48" s="12" t="s">
        <v>94</v>
      </c>
      <c r="B48" s="24" t="s">
        <v>88</v>
      </c>
      <c r="C48" s="20">
        <v>6837</v>
      </c>
      <c r="D48" s="21" t="s">
        <v>72</v>
      </c>
      <c r="E48" s="12" t="s">
        <v>95</v>
      </c>
    </row>
    <row r="49" spans="1:5" s="1" customFormat="1" ht="60.75" x14ac:dyDescent="0.25">
      <c r="A49" s="12" t="s">
        <v>100</v>
      </c>
      <c r="B49" s="24" t="s">
        <v>89</v>
      </c>
      <c r="C49" s="20">
        <v>48211.78</v>
      </c>
      <c r="D49" s="21" t="s">
        <v>72</v>
      </c>
      <c r="E49" s="12" t="s">
        <v>96</v>
      </c>
    </row>
    <row r="50" spans="1:5" s="1" customFormat="1" ht="40.5" x14ac:dyDescent="0.25">
      <c r="A50" s="12" t="s">
        <v>101</v>
      </c>
      <c r="B50" s="24" t="s">
        <v>125</v>
      </c>
      <c r="C50" s="20">
        <v>119513.22</v>
      </c>
      <c r="D50" s="21"/>
      <c r="E50" s="12" t="s">
        <v>142</v>
      </c>
    </row>
    <row r="51" spans="1:5" s="1" customFormat="1" ht="40.5" x14ac:dyDescent="0.25">
      <c r="A51" s="12" t="s">
        <v>102</v>
      </c>
      <c r="B51" s="24" t="s">
        <v>121</v>
      </c>
      <c r="C51" s="20">
        <v>334201.95</v>
      </c>
      <c r="D51" s="21" t="s">
        <v>77</v>
      </c>
      <c r="E51" s="12" t="s">
        <v>141</v>
      </c>
    </row>
    <row r="52" spans="1:5" s="1" customFormat="1" ht="40.5" x14ac:dyDescent="0.25">
      <c r="A52" s="12" t="s">
        <v>103</v>
      </c>
      <c r="B52" s="24" t="s">
        <v>122</v>
      </c>
      <c r="C52" s="20">
        <v>37000</v>
      </c>
      <c r="D52" s="21"/>
      <c r="E52" s="12" t="s">
        <v>140</v>
      </c>
    </row>
    <row r="53" spans="1:5" s="1" customFormat="1" ht="55.5" customHeight="1" x14ac:dyDescent="0.25">
      <c r="A53" s="12" t="s">
        <v>107</v>
      </c>
      <c r="B53" s="24" t="s">
        <v>124</v>
      </c>
      <c r="C53" s="20">
        <v>6000</v>
      </c>
      <c r="D53" s="21"/>
      <c r="E53" s="12" t="s">
        <v>139</v>
      </c>
    </row>
    <row r="54" spans="1:5" s="1" customFormat="1" ht="67.5" customHeight="1" x14ac:dyDescent="0.25">
      <c r="A54" s="12" t="s">
        <v>129</v>
      </c>
      <c r="B54" s="24" t="s">
        <v>126</v>
      </c>
      <c r="C54" s="20">
        <v>63425.62</v>
      </c>
      <c r="D54" s="21"/>
      <c r="E54" s="12" t="s">
        <v>136</v>
      </c>
    </row>
    <row r="55" spans="1:5" s="1" customFormat="1" ht="48.75" customHeight="1" x14ac:dyDescent="0.25">
      <c r="A55" s="12" t="s">
        <v>130</v>
      </c>
      <c r="B55" s="24" t="s">
        <v>127</v>
      </c>
      <c r="C55" s="20">
        <v>16965.98</v>
      </c>
      <c r="D55" s="21"/>
      <c r="E55" s="12" t="s">
        <v>53</v>
      </c>
    </row>
    <row r="56" spans="1:5" s="1" customFormat="1" ht="42" customHeight="1" x14ac:dyDescent="0.25">
      <c r="A56" s="12" t="s">
        <v>131</v>
      </c>
      <c r="B56" s="24" t="s">
        <v>128</v>
      </c>
      <c r="C56" s="20">
        <v>21600</v>
      </c>
      <c r="D56" s="21"/>
      <c r="E56" s="12" t="s">
        <v>137</v>
      </c>
    </row>
    <row r="57" spans="1:5" s="1" customFormat="1" ht="40.5" x14ac:dyDescent="0.3">
      <c r="A57" s="12" t="s">
        <v>132</v>
      </c>
      <c r="B57" s="27" t="s">
        <v>81</v>
      </c>
      <c r="C57" s="20">
        <f>10000</f>
        <v>10000</v>
      </c>
      <c r="D57" s="21" t="s">
        <v>72</v>
      </c>
      <c r="E57" s="12" t="s">
        <v>84</v>
      </c>
    </row>
    <row r="58" spans="1:5" s="1" customFormat="1" ht="40.5" x14ac:dyDescent="0.3">
      <c r="A58" s="12" t="s">
        <v>133</v>
      </c>
      <c r="B58" s="27" t="s">
        <v>108</v>
      </c>
      <c r="C58" s="20">
        <f>33710</f>
        <v>33710</v>
      </c>
      <c r="D58" s="21"/>
      <c r="E58" s="12" t="s">
        <v>53</v>
      </c>
    </row>
    <row r="59" spans="1:5" s="1" customFormat="1" ht="27.75" x14ac:dyDescent="0.4">
      <c r="A59" s="23"/>
      <c r="B59" s="33"/>
      <c r="C59" s="33"/>
      <c r="D59" s="33"/>
      <c r="E59" s="33"/>
    </row>
    <row r="60" spans="1:5" s="1" customFormat="1" ht="27.75" x14ac:dyDescent="0.4">
      <c r="A60" s="23"/>
      <c r="B60" s="4"/>
      <c r="C60" s="4"/>
      <c r="D60" s="4"/>
      <c r="E60" s="4"/>
    </row>
    <row r="61" spans="1:5" s="1" customFormat="1" ht="27.75" x14ac:dyDescent="0.4">
      <c r="A61" s="23"/>
      <c r="B61" s="4"/>
      <c r="C61" s="4"/>
      <c r="D61" s="4"/>
      <c r="E61" s="4"/>
    </row>
    <row r="62" spans="1:5" s="1" customFormat="1" ht="27.75" x14ac:dyDescent="0.4">
      <c r="A62" s="23"/>
      <c r="B62" s="4"/>
      <c r="C62" s="4"/>
      <c r="D62" s="4"/>
      <c r="E62" s="4"/>
    </row>
    <row r="63" spans="1:5" s="1" customFormat="1" ht="27.75" x14ac:dyDescent="0.4">
      <c r="A63" s="23"/>
      <c r="B63" s="4"/>
      <c r="C63" s="4"/>
      <c r="D63" s="4"/>
      <c r="E63" s="4"/>
    </row>
    <row r="64" spans="1:5" s="1" customFormat="1" ht="27.75" x14ac:dyDescent="0.4">
      <c r="A64" s="23"/>
      <c r="B64" s="4"/>
      <c r="C64" s="4"/>
      <c r="D64" s="4"/>
      <c r="E64" s="4"/>
    </row>
    <row r="65" spans="1:5" s="1" customFormat="1" ht="27.75" x14ac:dyDescent="0.4">
      <c r="A65" s="23"/>
      <c r="B65" s="4"/>
      <c r="C65" s="4"/>
      <c r="D65" s="4"/>
      <c r="E65" s="4"/>
    </row>
    <row r="66" spans="1:5" s="1" customFormat="1" ht="27.75" x14ac:dyDescent="0.4">
      <c r="A66" s="23"/>
      <c r="B66" s="9"/>
      <c r="C66" s="4"/>
      <c r="D66" s="4"/>
      <c r="E66" s="4"/>
    </row>
    <row r="67" spans="1:5" s="1" customFormat="1" ht="27.75" x14ac:dyDescent="0.4">
      <c r="A67" s="23"/>
      <c r="B67" s="9"/>
      <c r="C67" s="4"/>
      <c r="D67" s="4"/>
      <c r="E67" s="4"/>
    </row>
    <row r="68" spans="1:5" s="1" customFormat="1" ht="27.75" x14ac:dyDescent="0.4">
      <c r="A68" s="23"/>
      <c r="B68" s="9"/>
      <c r="C68" s="4"/>
      <c r="D68" s="4"/>
      <c r="E68" s="4"/>
    </row>
    <row r="78" spans="1:5" s="1" customFormat="1" ht="37.5" customHeight="1" x14ac:dyDescent="0.3">
      <c r="A78" s="3"/>
      <c r="B78" s="9"/>
      <c r="C78" s="2"/>
      <c r="D78" s="2"/>
      <c r="E78" s="2"/>
    </row>
  </sheetData>
  <autoFilter ref="A5:C56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" right="0" top="0" bottom="0" header="0" footer="0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A9002B22C8B9D4B9060171E74876C04" ma:contentTypeVersion="1" ma:contentTypeDescription="Создание документа." ma:contentTypeScope="" ma:versionID="b1705ff9e00ceb5e863ca253e078275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27D033-8C37-49E3-9909-7E42F8077D8F}"/>
</file>

<file path=customXml/itemProps2.xml><?xml version="1.0" encoding="utf-8"?>
<ds:datastoreItem xmlns:ds="http://schemas.openxmlformats.org/officeDocument/2006/customXml" ds:itemID="{7696F6B6-A291-4DAB-9DE0-DBF9B30937B5}"/>
</file>

<file path=customXml/itemProps3.xml><?xml version="1.0" encoding="utf-8"?>
<ds:datastoreItem xmlns:ds="http://schemas.openxmlformats.org/officeDocument/2006/customXml" ds:itemID="{AB506E01-96E0-4822-8666-4ADBBBFD9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29.04.2025</vt:lpstr>
      <vt:lpstr>'29.04.2025'!Заголовки_для_печати</vt:lpstr>
      <vt:lpstr>'29.04.2025'!Область_печати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podlegaeva</dc:creator>
  <cp:lastModifiedBy>Богданов Филипп Владимирович</cp:lastModifiedBy>
  <cp:lastPrinted>2025-04-30T08:01:36Z</cp:lastPrinted>
  <dcterms:created xsi:type="dcterms:W3CDTF">2014-11-10T07:40:36Z</dcterms:created>
  <dcterms:modified xsi:type="dcterms:W3CDTF">2025-04-30T09:00:07Z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0x0101002A9002B22C8B9D4B9060171E74876C04</vt:lpwstr>
  </property>
</Properties>
</file>